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6" i="1" l="1"/>
  <c r="BG24" i="1"/>
  <c r="BH24" i="1" s="1"/>
  <c r="BG23" i="1"/>
  <c r="BH23" i="1" s="1"/>
  <c r="BG21" i="1"/>
  <c r="BH21" i="1" s="1"/>
  <c r="BG20" i="1"/>
  <c r="BH20" i="1" s="1"/>
  <c r="BG18" i="1"/>
  <c r="BH18" i="1" s="1"/>
  <c r="BG17" i="1"/>
  <c r="BH17" i="1" s="1"/>
  <c r="BG16" i="1"/>
  <c r="BH16" i="1" s="1"/>
  <c r="BG15" i="1"/>
  <c r="BH15" i="1" s="1"/>
  <c r="BG14" i="1"/>
  <c r="BH14" i="1" s="1"/>
  <c r="BG13" i="1"/>
  <c r="BH13" i="1" s="1"/>
</calcChain>
</file>

<file path=xl/sharedStrings.xml><?xml version="1.0" encoding="utf-8"?>
<sst xmlns="http://schemas.openxmlformats.org/spreadsheetml/2006/main" count="512" uniqueCount="219">
  <si>
    <t xml:space="preserve"> </t>
  </si>
  <si>
    <t>0</t>
  </si>
  <si>
    <t>ABBIGLIAMENTO ITA/FRA</t>
  </si>
  <si>
    <t>A</t>
  </si>
  <si>
    <t>32</t>
  </si>
  <si>
    <t>34</t>
  </si>
  <si>
    <t>36</t>
  </si>
  <si>
    <t>38</t>
  </si>
  <si>
    <t>40</t>
  </si>
  <si>
    <t>42</t>
  </si>
  <si>
    <t>44</t>
  </si>
  <si>
    <t>46</t>
  </si>
  <si>
    <t>48</t>
  </si>
  <si>
    <t>50</t>
  </si>
  <si>
    <t>52</t>
  </si>
  <si>
    <t>54</t>
  </si>
  <si>
    <t>56</t>
  </si>
  <si>
    <t>58</t>
  </si>
  <si>
    <t>60</t>
  </si>
  <si>
    <t>62</t>
  </si>
  <si>
    <t>64</t>
  </si>
  <si>
    <t xml:space="preserve">TAGLIE FRANCESI </t>
  </si>
  <si>
    <t>B</t>
  </si>
  <si>
    <t>32F</t>
  </si>
  <si>
    <t>34F</t>
  </si>
  <si>
    <t>36F</t>
  </si>
  <si>
    <t>38F</t>
  </si>
  <si>
    <t>40F</t>
  </si>
  <si>
    <t>42F</t>
  </si>
  <si>
    <t>44F</t>
  </si>
  <si>
    <t>46F</t>
  </si>
  <si>
    <t>48F</t>
  </si>
  <si>
    <t>50F</t>
  </si>
  <si>
    <t>52F</t>
  </si>
  <si>
    <t>54F</t>
  </si>
  <si>
    <t xml:space="preserve">TAG JEANS </t>
  </si>
  <si>
    <t>C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</si>
  <si>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</si>
  <si>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</si>
  <si>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</si>
  <si>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</si>
  <si>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</si>
  <si>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</si>
  <si>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</si>
  <si>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</si>
  <si>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</si>
  <si>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</si>
  <si>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</si>
  <si>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</si>
  <si>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37</t>
  </si>
  <si>
    <t>39</t>
  </si>
  <si>
    <t>41</t>
  </si>
  <si>
    <t>43</t>
  </si>
  <si>
    <t>45</t>
  </si>
  <si>
    <t>29/32</t>
  </si>
  <si>
    <t xml:space="preserve">XXXS-XXXL </t>
  </si>
  <si>
    <t>H</t>
  </si>
  <si>
    <t>3XS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</si>
  <si>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</si>
  <si>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</si>
  <si>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</si>
  <si>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</si>
  <si>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</si>
  <si>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</si>
  <si>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</si>
  <si>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</si>
  <si>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</si>
  <si>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S/M</t>
  </si>
  <si>
    <t>M/L</t>
  </si>
  <si>
    <t>L/XL</t>
  </si>
  <si>
    <t>XL/XXL</t>
  </si>
  <si>
    <t>XXL/3XL</t>
  </si>
  <si>
    <t>5XL</t>
  </si>
  <si>
    <t>6XL</t>
  </si>
  <si>
    <t>XS/S</t>
  </si>
  <si>
    <t>P</t>
  </si>
  <si>
    <t>S/SF</t>
  </si>
  <si>
    <t>M/SF</t>
  </si>
  <si>
    <t>L/SF</t>
  </si>
  <si>
    <t>4XS</t>
  </si>
  <si>
    <t>XXS/XS</t>
  </si>
  <si>
    <t>XSSF</t>
  </si>
  <si>
    <t>SSF</t>
  </si>
  <si>
    <t>MSF</t>
  </si>
  <si>
    <t>LSF</t>
  </si>
  <si>
    <t>1C</t>
  </si>
  <si>
    <t>1S</t>
  </si>
  <si>
    <t>2C</t>
  </si>
  <si>
    <t>2S</t>
  </si>
  <si>
    <t>XXS/S</t>
  </si>
  <si>
    <t>2XS</t>
  </si>
  <si>
    <t>...</t>
  </si>
  <si>
    <t>Z</t>
  </si>
  <si>
    <t>P - ANNULL</t>
  </si>
  <si>
    <t xml:space="preserve">CINTURE </t>
  </si>
  <si>
    <t>I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</si>
  <si>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</si>
  <si>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</si>
  <si>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</si>
  <si>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</si>
  <si>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</si>
  <si>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</si>
  <si>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</si>
  <si>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</si>
  <si>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</si>
  <si>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</si>
  <si>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</si>
  <si>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</si>
  <si>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</si>
  <si>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</si>
  <si>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</si>
  <si>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140</t>
  </si>
  <si>
    <t>145</t>
  </si>
  <si>
    <t>150</t>
  </si>
  <si>
    <t>155</t>
  </si>
  <si>
    <t>160</t>
  </si>
  <si>
    <t>104</t>
  </si>
  <si>
    <t>110/116</t>
  </si>
  <si>
    <t>122/128</t>
  </si>
  <si>
    <t>134/140</t>
  </si>
  <si>
    <t>146/152</t>
  </si>
  <si>
    <t>158/164</t>
  </si>
  <si>
    <t xml:space="preserve">UNICA (Borse/Acc.) </t>
  </si>
  <si>
    <t>T</t>
  </si>
  <si>
    <t>TU</t>
  </si>
  <si>
    <t xml:space="preserve">CALZATURE UNISEX </t>
  </si>
  <si>
    <t>U</t>
  </si>
  <si>
    <t>34.5</t>
  </si>
  <si>
    <t>35.5</t>
  </si>
  <si>
    <t>36.5</t>
  </si>
  <si>
    <t>37.5</t>
  </si>
  <si>
    <t>38.5</t>
  </si>
  <si>
    <t>39.5</t>
  </si>
  <si>
    <t>40.5</t>
  </si>
  <si>
    <t>41.5</t>
  </si>
  <si>
    <t>42.5</t>
  </si>
  <si>
    <t>43.5</t>
  </si>
  <si>
    <t>44.5</t>
  </si>
  <si>
    <t>45.5</t>
  </si>
  <si>
    <t>46.5</t>
  </si>
  <si>
    <t>47</t>
  </si>
  <si>
    <t>47.5</t>
  </si>
  <si>
    <t>3536</t>
  </si>
  <si>
    <t>35/37</t>
  </si>
  <si>
    <t>3738</t>
  </si>
  <si>
    <t>38/40</t>
  </si>
  <si>
    <t>3940</t>
  </si>
  <si>
    <t>4142</t>
  </si>
  <si>
    <t>41/43</t>
  </si>
  <si>
    <t>44/46</t>
  </si>
  <si>
    <t>Retail</t>
  </si>
  <si>
    <t>Linea</t>
  </si>
  <si>
    <t>Descrizione</t>
  </si>
  <si>
    <t>Modello</t>
  </si>
  <si>
    <t>Variante</t>
  </si>
  <si>
    <t>Sesso</t>
  </si>
  <si>
    <t>Marca</t>
  </si>
  <si>
    <t>Materiale</t>
  </si>
  <si>
    <t>INERNAL CODE</t>
  </si>
  <si>
    <t>Reparto</t>
  </si>
  <si>
    <t>Etichetta</t>
  </si>
  <si>
    <t>Categoria</t>
  </si>
  <si>
    <t>Scalarino</t>
  </si>
  <si>
    <t>Totale</t>
  </si>
  <si>
    <t>TotalePrz</t>
  </si>
  <si>
    <t>Magazzini</t>
  </si>
  <si>
    <t>DTUltVen</t>
  </si>
  <si>
    <t>DTUltUscita</t>
  </si>
  <si>
    <t>DTDeltaGiorni</t>
  </si>
  <si>
    <t>EMPORIO ARMANIUOMOCALZE</t>
  </si>
  <si>
    <t>11.2</t>
  </si>
  <si>
    <t>EMPORIO ARMANI</t>
  </si>
  <si>
    <t>CALZE</t>
  </si>
  <si>
    <t>3024023F254 29821</t>
  </si>
  <si>
    <t>29821</t>
  </si>
  <si>
    <t>UOMO</t>
  </si>
  <si>
    <t>ITALY</t>
  </si>
  <si>
    <t>100%  Cotton</t>
  </si>
  <si>
    <t>ACCESSORI</t>
  </si>
  <si>
    <t>03-09-2024</t>
  </si>
  <si>
    <t>9.2</t>
  </si>
  <si>
    <t>3031223F300 59736</t>
  </si>
  <si>
    <t>59736</t>
  </si>
  <si>
    <t>304202CC300 00997</t>
  </si>
  <si>
    <t>00997</t>
  </si>
  <si>
    <t>MADE IN EXTRA U.E.</t>
  </si>
  <si>
    <t>EMPORIO ARMANIUOMOINTIMO</t>
  </si>
  <si>
    <t>INTIMO</t>
  </si>
  <si>
    <t>1114733F717 64135</t>
  </si>
  <si>
    <t>64135</t>
  </si>
  <si>
    <t>EXTRA U.E.</t>
  </si>
  <si>
    <t>ABBIGLIAMENTO</t>
  </si>
  <si>
    <t>23.9</t>
  </si>
  <si>
    <t>1120073F514 59036</t>
  </si>
  <si>
    <t>59036</t>
  </si>
  <si>
    <t>EMPORIO ARMANIUOMOT-SHIRT</t>
  </si>
  <si>
    <t>19.6</t>
  </si>
  <si>
    <t>T-SHIRT</t>
  </si>
  <si>
    <t>1116533F722 00135</t>
  </si>
  <si>
    <t>00135</t>
  </si>
  <si>
    <t>09-01-2024</t>
  </si>
  <si>
    <t>EMPORIO ARMANIUOMOBERMUDA</t>
  </si>
  <si>
    <t>BERMUDA</t>
  </si>
  <si>
    <t>2117534R422 00020</t>
  </si>
  <si>
    <t>00020</t>
  </si>
  <si>
    <t>TURKEY</t>
  </si>
  <si>
    <t>100% Polyamide o Nylon</t>
  </si>
  <si>
    <t>PANTALONI</t>
  </si>
  <si>
    <t>3024024R254 67736</t>
  </si>
  <si>
    <t>67736</t>
  </si>
  <si>
    <t>74% PA, 26% EA</t>
  </si>
  <si>
    <t>18.7</t>
  </si>
  <si>
    <t>111357CC717 00120</t>
  </si>
  <si>
    <t>00120</t>
  </si>
  <si>
    <t>MADE IN BANGLADESH</t>
  </si>
  <si>
    <t>14-09-2023</t>
  </si>
  <si>
    <t>17.8</t>
  </si>
  <si>
    <t>111357CC717 02910</t>
  </si>
  <si>
    <t>02910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</si>
</sst>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234039</xdr:colOff>
      <xdr:row>12</xdr:row>
      <xdr:rowOff>234039</xdr:rowOff>
    </xdr:from>
    <xdr:to>
      <xdr:col>4</xdr:col>
      <xdr:colOff>168275</xdr:colOff>
      <xdr:row>12</xdr:row>
      <xdr:rowOff>1016000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B8E4E0E-5BA3-4876-BDF0-906BA6A8E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39" y="1691364"/>
          <a:ext cx="781961" cy="781961"/>
        </a:xfrm>
        <a:prstGeom prst="rect">
          <a:avLst/>
        </a:prstGeom>
      </xdr:spPr>
    </xdr:pic>
    <xdr:clientData/>
  </xdr:twoCellAnchor>
  <xdr:twoCellAnchor>
    <xdr:from>
      <xdr:col>3</xdr:col>
      <xdr:colOff>162125</xdr:colOff>
      <xdr:row>13</xdr:row>
      <xdr:rowOff>234039</xdr:rowOff>
    </xdr:from>
    <xdr:to>
      <xdr:col>3</xdr:col>
      <xdr:colOff>703812</xdr:colOff>
      <xdr:row>13</xdr:row>
      <xdr:rowOff>1016000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FCF7C6D-01E8-4112-966A-BE9A61C22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25" y="2767689"/>
          <a:ext cx="541687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14</xdr:row>
      <xdr:rowOff>234039</xdr:rowOff>
    </xdr:from>
    <xdr:to>
      <xdr:col>3</xdr:col>
      <xdr:colOff>677334</xdr:colOff>
      <xdr:row>14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78DEA37-3397-4AD0-9D0C-AFFEF6F6A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8440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234039</xdr:colOff>
      <xdr:row>15</xdr:row>
      <xdr:rowOff>234039</xdr:rowOff>
    </xdr:from>
    <xdr:to>
      <xdr:col>4</xdr:col>
      <xdr:colOff>168275</xdr:colOff>
      <xdr:row>15</xdr:row>
      <xdr:rowOff>1016000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22682E7A-1F97-48F7-BAC0-AF07C35E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39" y="4920339"/>
          <a:ext cx="781961" cy="781961"/>
        </a:xfrm>
        <a:prstGeom prst="rect">
          <a:avLst/>
        </a:prstGeom>
      </xdr:spPr>
    </xdr:pic>
    <xdr:clientData/>
  </xdr:twoCellAnchor>
  <xdr:twoCellAnchor>
    <xdr:from>
      <xdr:col>3</xdr:col>
      <xdr:colOff>234039</xdr:colOff>
      <xdr:row>16</xdr:row>
      <xdr:rowOff>234039</xdr:rowOff>
    </xdr:from>
    <xdr:to>
      <xdr:col>4</xdr:col>
      <xdr:colOff>168275</xdr:colOff>
      <xdr:row>16</xdr:row>
      <xdr:rowOff>1016000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FC12560-CB92-4C07-A1C4-EE489E53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39" y="5996664"/>
          <a:ext cx="781961" cy="781961"/>
        </a:xfrm>
        <a:prstGeom prst="rect">
          <a:avLst/>
        </a:prstGeom>
      </xdr:spPr>
    </xdr:pic>
    <xdr:clientData/>
  </xdr:twoCellAnchor>
  <xdr:twoCellAnchor>
    <xdr:from>
      <xdr:col>3</xdr:col>
      <xdr:colOff>234039</xdr:colOff>
      <xdr:row>17</xdr:row>
      <xdr:rowOff>234039</xdr:rowOff>
    </xdr:from>
    <xdr:to>
      <xdr:col>4</xdr:col>
      <xdr:colOff>168275</xdr:colOff>
      <xdr:row>17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67F1CE5-0449-4598-BFD5-9C429D2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39" y="7072989"/>
          <a:ext cx="781961" cy="781961"/>
        </a:xfrm>
        <a:prstGeom prst="rect">
          <a:avLst/>
        </a:prstGeom>
      </xdr:spPr>
    </xdr:pic>
    <xdr:clientData/>
  </xdr:twoCellAnchor>
  <xdr:twoCellAnchor>
    <xdr:from>
      <xdr:col>3</xdr:col>
      <xdr:colOff>248759</xdr:colOff>
      <xdr:row>19</xdr:row>
      <xdr:rowOff>234039</xdr:rowOff>
    </xdr:from>
    <xdr:to>
      <xdr:col>4</xdr:col>
      <xdr:colOff>232180</xdr:colOff>
      <xdr:row>19</xdr:row>
      <xdr:rowOff>1016000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F3C2C3C8-6C8A-481D-94B5-37A4D76F5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759" y="88606989"/>
          <a:ext cx="831146" cy="781961"/>
        </a:xfrm>
        <a:prstGeom prst="rect">
          <a:avLst/>
        </a:prstGeom>
      </xdr:spPr>
    </xdr:pic>
    <xdr:clientData/>
  </xdr:twoCellAnchor>
  <xdr:twoCellAnchor>
    <xdr:from>
      <xdr:col>3</xdr:col>
      <xdr:colOff>162093</xdr:colOff>
      <xdr:row>20</xdr:row>
      <xdr:rowOff>234039</xdr:rowOff>
    </xdr:from>
    <xdr:to>
      <xdr:col>3</xdr:col>
      <xdr:colOff>703674</xdr:colOff>
      <xdr:row>20</xdr:row>
      <xdr:rowOff>1016000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906F6AE-83A7-450A-A72E-A434E84C6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93" y="89683314"/>
          <a:ext cx="541581" cy="781961"/>
        </a:xfrm>
        <a:prstGeom prst="rect">
          <a:avLst/>
        </a:prstGeom>
      </xdr:spPr>
    </xdr:pic>
    <xdr:clientData/>
  </xdr:twoCellAnchor>
  <xdr:twoCellAnchor>
    <xdr:from>
      <xdr:col>3</xdr:col>
      <xdr:colOff>234039</xdr:colOff>
      <xdr:row>22</xdr:row>
      <xdr:rowOff>234039</xdr:rowOff>
    </xdr:from>
    <xdr:to>
      <xdr:col>4</xdr:col>
      <xdr:colOff>168275</xdr:colOff>
      <xdr:row>22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71BB7091-1654-44A4-A8D9-00ADB1B6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39" y="9816189"/>
          <a:ext cx="781961" cy="781961"/>
        </a:xfrm>
        <a:prstGeom prst="rect">
          <a:avLst/>
        </a:prstGeom>
      </xdr:spPr>
    </xdr:pic>
    <xdr:clientData/>
  </xdr:twoCellAnchor>
  <xdr:twoCellAnchor>
    <xdr:from>
      <xdr:col>3</xdr:col>
      <xdr:colOff>280846</xdr:colOff>
      <xdr:row>23</xdr:row>
      <xdr:rowOff>234039</xdr:rowOff>
    </xdr:from>
    <xdr:to>
      <xdr:col>4</xdr:col>
      <xdr:colOff>371475</xdr:colOff>
      <xdr:row>23</xdr:row>
      <xdr:rowOff>1016000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BF3649D8-B316-4581-AC27-39768836C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46" y="10892514"/>
          <a:ext cx="938354" cy="781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M26"/>
  <sheetViews>
    <sheetView tabSelected="1" workbookViewId="0">
      <selection activeCell="BG27" sqref="BG27"/>
    </sheetView>
  </sheetViews>
  <sheetFormatPr defaultRowHeight="15" x14ac:dyDescent="0.25"/>
  <cols>
    <col min="15" max="17" width="0" hidden="1" customWidth="1"/>
  </cols>
  <sheetData>
    <row r="4" spans="1:65" s="1" customFormat="1" ht="12.75" x14ac:dyDescent="0.2">
      <c r="A4" s="1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1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2</v>
      </c>
      <c r="T4" s="1" t="s">
        <v>3</v>
      </c>
      <c r="U4" s="1" t="s">
        <v>4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12</v>
      </c>
      <c r="AE4" s="1" t="s">
        <v>13</v>
      </c>
      <c r="AF4" s="1" t="s">
        <v>14</v>
      </c>
      <c r="AG4" s="1" t="s">
        <v>15</v>
      </c>
      <c r="AH4" s="1" t="s">
        <v>16</v>
      </c>
      <c r="AI4" s="1" t="s">
        <v>17</v>
      </c>
      <c r="AJ4" s="1" t="s">
        <v>18</v>
      </c>
      <c r="AK4" s="1" t="s">
        <v>19</v>
      </c>
      <c r="AL4" s="1" t="s">
        <v>20</v>
      </c>
      <c r="BG4" s="1" t="s">
        <v>0</v>
      </c>
      <c r="BH4" s="1" t="s">
        <v>0</v>
      </c>
      <c r="BI4" s="1" t="s">
        <v>0</v>
      </c>
      <c r="BJ4" s="1">
        <v>431</v>
      </c>
      <c r="BK4" s="1" t="s">
        <v>0</v>
      </c>
      <c r="BL4" s="1" t="s">
        <v>0</v>
      </c>
      <c r="BM4" s="1" t="s">
        <v>0</v>
      </c>
    </row>
    <row r="5" spans="1:65" s="1" customFormat="1" ht="12.75" x14ac:dyDescent="0.2">
      <c r="A5" s="1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1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31</v>
      </c>
      <c r="AD5" s="1" t="s">
        <v>32</v>
      </c>
      <c r="AE5" s="1" t="s">
        <v>33</v>
      </c>
      <c r="AF5" s="1" t="s">
        <v>34</v>
      </c>
      <c r="BG5" s="1" t="s">
        <v>0</v>
      </c>
      <c r="BH5" s="1" t="s">
        <v>0</v>
      </c>
      <c r="BI5" s="1" t="s">
        <v>0</v>
      </c>
      <c r="BJ5" s="1">
        <v>431</v>
      </c>
      <c r="BK5" s="1" t="s">
        <v>0</v>
      </c>
      <c r="BL5" s="1" t="s">
        <v>0</v>
      </c>
      <c r="BM5" s="1" t="s">
        <v>0</v>
      </c>
    </row>
    <row r="6" spans="1:65" s="1" customFormat="1" ht="12.75" x14ac:dyDescent="0.2">
      <c r="A6" s="1">
        <v>0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1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  <c r="S6" s="1" t="s">
        <v>35</v>
      </c>
      <c r="T6" s="1" t="s">
        <v>36</v>
      </c>
      <c r="U6" s="1" t="s">
        <v>1</v>
      </c>
      <c r="V6" s="1" t="s">
        <v>37</v>
      </c>
      <c r="W6" s="1" t="s">
        <v>38</v>
      </c>
      <c r="X6" s="1" t="s">
        <v>39</v>
      </c>
      <c r="Y6" s="1" t="s">
        <v>40</v>
      </c>
      <c r="Z6" s="1" t="s">
        <v>41</v>
      </c>
      <c r="AA6" s="1" t="s">
        <v>42</v>
      </c>
      <c r="AB6" s="1" t="s">
        <v>43</v>
      </c>
      <c r="AC6" s="1" t="s">
        <v>44</v>
      </c>
      <c r="AD6" s="1" t="s">
        <v>45</v>
      </c>
      <c r="AE6" s="1" t="s">
        <v>46</v>
      </c>
      <c r="AF6" s="1" t="s">
        <v>4</v>
      </c>
      <c r="AG6" s="1" t="s">
        <v>47</v>
      </c>
      <c r="AH6" s="1" t="s">
        <v>5</v>
      </c>
      <c r="AI6" s="1" t="s">
        <v>48</v>
      </c>
      <c r="AJ6" s="1" t="s">
        <v>6</v>
      </c>
      <c r="AK6" s="1" t="s">
        <v>49</v>
      </c>
      <c r="AL6" s="1" t="s">
        <v>7</v>
      </c>
      <c r="AM6" s="1" t="s">
        <v>50</v>
      </c>
      <c r="AN6" s="1" t="s">
        <v>8</v>
      </c>
      <c r="AO6" s="1" t="s">
        <v>51</v>
      </c>
      <c r="AP6" s="1" t="s">
        <v>9</v>
      </c>
      <c r="AQ6" s="1" t="s">
        <v>52</v>
      </c>
      <c r="AR6" s="1" t="s">
        <v>10</v>
      </c>
      <c r="AS6" s="1" t="s">
        <v>53</v>
      </c>
      <c r="AT6" s="1" t="s">
        <v>11</v>
      </c>
      <c r="AU6" s="1" t="s">
        <v>54</v>
      </c>
      <c r="BG6" s="1" t="s">
        <v>0</v>
      </c>
      <c r="BH6" s="1" t="s">
        <v>0</v>
      </c>
      <c r="BI6" s="1" t="s">
        <v>0</v>
      </c>
      <c r="BJ6" s="1">
        <v>431</v>
      </c>
      <c r="BK6" s="1" t="s">
        <v>0</v>
      </c>
      <c r="BL6" s="1" t="s">
        <v>0</v>
      </c>
      <c r="BM6" s="1" t="s">
        <v>0</v>
      </c>
    </row>
    <row r="7" spans="1:65" s="1" customFormat="1" ht="12.75" x14ac:dyDescent="0.2">
      <c r="A7" s="1">
        <v>0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1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  <c r="AA7" s="1" t="s">
        <v>63</v>
      </c>
      <c r="AB7" s="1" t="s">
        <v>64</v>
      </c>
      <c r="AC7" s="1" t="s">
        <v>65</v>
      </c>
      <c r="AD7" s="1" t="s">
        <v>66</v>
      </c>
      <c r="AE7" s="1" t="s">
        <v>67</v>
      </c>
      <c r="AF7" s="1" t="s">
        <v>68</v>
      </c>
      <c r="AG7" s="1" t="s">
        <v>69</v>
      </c>
      <c r="AH7" s="1" t="s">
        <v>70</v>
      </c>
      <c r="AI7" s="1" t="s">
        <v>71</v>
      </c>
      <c r="AJ7" s="1" t="s">
        <v>72</v>
      </c>
      <c r="AK7" s="1" t="s">
        <v>73</v>
      </c>
      <c r="AL7" s="1" t="s">
        <v>74</v>
      </c>
      <c r="AM7" s="1" t="s">
        <v>75</v>
      </c>
      <c r="AN7" s="1" t="s">
        <v>76</v>
      </c>
      <c r="AO7" s="1" t="s">
        <v>77</v>
      </c>
      <c r="AP7" s="1" t="s">
        <v>78</v>
      </c>
      <c r="AQ7" s="1" t="s">
        <v>79</v>
      </c>
      <c r="AR7" s="1" t="s">
        <v>80</v>
      </c>
      <c r="AS7" s="1" t="s">
        <v>81</v>
      </c>
      <c r="AT7" s="1" t="s">
        <v>82</v>
      </c>
      <c r="AU7" s="1" t="s">
        <v>83</v>
      </c>
      <c r="AV7" s="1" t="s">
        <v>84</v>
      </c>
      <c r="AW7" s="1" t="s">
        <v>85</v>
      </c>
      <c r="AX7" s="1" t="s">
        <v>86</v>
      </c>
      <c r="AY7" s="1" t="s">
        <v>87</v>
      </c>
      <c r="AZ7" s="1" t="s">
        <v>88</v>
      </c>
      <c r="BA7" s="1" t="s">
        <v>89</v>
      </c>
      <c r="BB7" s="1" t="s">
        <v>90</v>
      </c>
      <c r="BC7" s="1" t="s">
        <v>91</v>
      </c>
      <c r="BD7" s="1" t="s">
        <v>92</v>
      </c>
      <c r="BE7" s="1" t="s">
        <v>91</v>
      </c>
      <c r="BF7" s="1" t="s">
        <v>93</v>
      </c>
      <c r="BG7" s="1" t="s">
        <v>0</v>
      </c>
      <c r="BH7" s="1" t="s">
        <v>0</v>
      </c>
      <c r="BI7" s="1" t="s">
        <v>0</v>
      </c>
      <c r="BJ7" s="1">
        <v>431</v>
      </c>
      <c r="BK7" s="1" t="s">
        <v>0</v>
      </c>
      <c r="BL7" s="1" t="s">
        <v>0</v>
      </c>
      <c r="BM7" s="1" t="s">
        <v>0</v>
      </c>
    </row>
    <row r="8" spans="1:65" s="1" customFormat="1" ht="12.75" x14ac:dyDescent="0.2">
      <c r="A8" s="1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1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94</v>
      </c>
      <c r="T8" s="1" t="s">
        <v>95</v>
      </c>
      <c r="U8" s="1" t="s">
        <v>18</v>
      </c>
      <c r="V8" s="1" t="s">
        <v>96</v>
      </c>
      <c r="W8" s="1" t="s">
        <v>97</v>
      </c>
      <c r="X8" s="1" t="s">
        <v>98</v>
      </c>
      <c r="Y8" s="1" t="s">
        <v>99</v>
      </c>
      <c r="Z8" s="1" t="s">
        <v>100</v>
      </c>
      <c r="AA8" s="1" t="s">
        <v>101</v>
      </c>
      <c r="AB8" s="1" t="s">
        <v>102</v>
      </c>
      <c r="AC8" s="1" t="s">
        <v>103</v>
      </c>
      <c r="AD8" s="1" t="s">
        <v>104</v>
      </c>
      <c r="AE8" s="1" t="s">
        <v>105</v>
      </c>
      <c r="AF8" s="1" t="s">
        <v>106</v>
      </c>
      <c r="AG8" s="1" t="s">
        <v>107</v>
      </c>
      <c r="AH8" s="1" t="s">
        <v>108</v>
      </c>
      <c r="AI8" s="1" t="s">
        <v>109</v>
      </c>
      <c r="AJ8" s="1" t="s">
        <v>110</v>
      </c>
      <c r="AK8" s="1" t="s">
        <v>111</v>
      </c>
      <c r="AL8" s="1" t="s">
        <v>112</v>
      </c>
      <c r="AM8" s="1" t="s">
        <v>113</v>
      </c>
      <c r="AN8" s="1" t="s">
        <v>114</v>
      </c>
      <c r="AO8" s="1" t="s">
        <v>115</v>
      </c>
      <c r="AP8" s="1" t="s">
        <v>9</v>
      </c>
      <c r="AQ8" s="1" t="s">
        <v>116</v>
      </c>
      <c r="AR8" s="1" t="s">
        <v>117</v>
      </c>
      <c r="AS8" s="1" t="s">
        <v>118</v>
      </c>
      <c r="AT8" s="1" t="s">
        <v>119</v>
      </c>
      <c r="AU8" s="1" t="s">
        <v>120</v>
      </c>
      <c r="AV8" s="1" t="s">
        <v>121</v>
      </c>
      <c r="AW8" s="1" t="s">
        <v>119</v>
      </c>
      <c r="BG8" s="1" t="s">
        <v>0</v>
      </c>
      <c r="BH8" s="1" t="s">
        <v>0</v>
      </c>
      <c r="BI8" s="1" t="s">
        <v>0</v>
      </c>
      <c r="BJ8" s="1">
        <v>431</v>
      </c>
      <c r="BK8" s="1" t="s">
        <v>0</v>
      </c>
      <c r="BL8" s="1" t="s">
        <v>0</v>
      </c>
      <c r="BM8" s="1" t="s">
        <v>0</v>
      </c>
    </row>
    <row r="9" spans="1:65" s="1" customFormat="1" ht="12.75" x14ac:dyDescent="0.2">
      <c r="A9" s="1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1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R9" s="1" t="s">
        <v>0</v>
      </c>
      <c r="S9" s="1" t="s">
        <v>122</v>
      </c>
      <c r="T9" s="1" t="s">
        <v>123</v>
      </c>
      <c r="U9" s="1" t="s">
        <v>124</v>
      </c>
      <c r="BG9" s="1" t="s">
        <v>0</v>
      </c>
      <c r="BH9" s="1" t="s">
        <v>0</v>
      </c>
      <c r="BI9" s="1" t="s">
        <v>0</v>
      </c>
      <c r="BJ9" s="1">
        <v>431</v>
      </c>
      <c r="BK9" s="1" t="s">
        <v>0</v>
      </c>
      <c r="BL9" s="1" t="s">
        <v>0</v>
      </c>
      <c r="BM9" s="1" t="s">
        <v>0</v>
      </c>
    </row>
    <row r="10" spans="1:65" s="1" customFormat="1" ht="12.75" x14ac:dyDescent="0.2">
      <c r="A10" s="1">
        <v>0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1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  <c r="R10" s="1" t="s">
        <v>0</v>
      </c>
      <c r="S10" s="1" t="s">
        <v>125</v>
      </c>
      <c r="T10" s="1" t="s">
        <v>126</v>
      </c>
      <c r="U10" s="1" t="s">
        <v>5</v>
      </c>
      <c r="V10" s="1" t="s">
        <v>127</v>
      </c>
      <c r="W10" s="1" t="s">
        <v>48</v>
      </c>
      <c r="X10" s="1" t="s">
        <v>128</v>
      </c>
      <c r="Y10" s="1" t="s">
        <v>6</v>
      </c>
      <c r="Z10" s="1" t="s">
        <v>129</v>
      </c>
      <c r="AA10" s="1" t="s">
        <v>49</v>
      </c>
      <c r="AB10" s="1" t="s">
        <v>130</v>
      </c>
      <c r="AC10" s="1" t="s">
        <v>7</v>
      </c>
      <c r="AD10" s="1" t="s">
        <v>131</v>
      </c>
      <c r="AE10" s="1" t="s">
        <v>50</v>
      </c>
      <c r="AF10" s="1" t="s">
        <v>132</v>
      </c>
      <c r="AG10" s="1" t="s">
        <v>8</v>
      </c>
      <c r="AH10" s="1" t="s">
        <v>133</v>
      </c>
      <c r="AI10" s="1" t="s">
        <v>51</v>
      </c>
      <c r="AJ10" s="1" t="s">
        <v>134</v>
      </c>
      <c r="AK10" s="1" t="s">
        <v>9</v>
      </c>
      <c r="AL10" s="1" t="s">
        <v>135</v>
      </c>
      <c r="AM10" s="1" t="s">
        <v>52</v>
      </c>
      <c r="AN10" s="1" t="s">
        <v>136</v>
      </c>
      <c r="AO10" s="1" t="s">
        <v>10</v>
      </c>
      <c r="AP10" s="1" t="s">
        <v>137</v>
      </c>
      <c r="AQ10" s="1" t="s">
        <v>53</v>
      </c>
      <c r="AR10" s="1" t="s">
        <v>138</v>
      </c>
      <c r="AS10" s="1" t="s">
        <v>11</v>
      </c>
      <c r="AT10" s="1" t="s">
        <v>139</v>
      </c>
      <c r="AU10" s="1" t="s">
        <v>140</v>
      </c>
      <c r="AV10" s="1" t="s">
        <v>141</v>
      </c>
      <c r="AW10" s="1" t="s">
        <v>12</v>
      </c>
      <c r="AX10" s="1" t="s">
        <v>142</v>
      </c>
      <c r="AY10" s="1" t="s">
        <v>143</v>
      </c>
      <c r="AZ10" s="1" t="s">
        <v>144</v>
      </c>
      <c r="BA10" s="1" t="s">
        <v>145</v>
      </c>
      <c r="BB10" s="1" t="s">
        <v>146</v>
      </c>
      <c r="BC10" s="1" t="s">
        <v>147</v>
      </c>
      <c r="BD10" s="1" t="s">
        <v>148</v>
      </c>
      <c r="BE10" s="1" t="s">
        <v>149</v>
      </c>
      <c r="BG10" s="1" t="s">
        <v>0</v>
      </c>
      <c r="BH10" s="1" t="s">
        <v>0</v>
      </c>
      <c r="BI10" s="1" t="s">
        <v>0</v>
      </c>
      <c r="BJ10" s="1">
        <v>431</v>
      </c>
      <c r="BK10" s="1" t="s">
        <v>0</v>
      </c>
      <c r="BL10" s="1" t="s">
        <v>0</v>
      </c>
      <c r="BM10" s="1" t="s">
        <v>0</v>
      </c>
    </row>
    <row r="11" spans="1:65" s="1" customFormat="1" ht="12.75" x14ac:dyDescent="0.2">
      <c r="A11" s="1">
        <v>0</v>
      </c>
      <c r="F11" s="1" t="s">
        <v>1</v>
      </c>
      <c r="BJ11" s="1">
        <v>431</v>
      </c>
    </row>
    <row r="12" spans="1:65" s="3" customFormat="1" ht="12.75" x14ac:dyDescent="0.2">
      <c r="A12" s="2">
        <v>1</v>
      </c>
      <c r="B12" s="2"/>
      <c r="C12" s="2"/>
      <c r="D12" s="2"/>
      <c r="E12" s="2"/>
      <c r="F12" s="2" t="s">
        <v>1</v>
      </c>
      <c r="G12" s="2" t="s">
        <v>150</v>
      </c>
      <c r="H12" s="2" t="s">
        <v>151</v>
      </c>
      <c r="I12" s="2" t="s">
        <v>152</v>
      </c>
      <c r="J12" s="2" t="s">
        <v>153</v>
      </c>
      <c r="K12" s="2" t="s">
        <v>154</v>
      </c>
      <c r="L12" s="2" t="s">
        <v>155</v>
      </c>
      <c r="M12" s="2" t="s">
        <v>156</v>
      </c>
      <c r="N12" s="2" t="s">
        <v>157</v>
      </c>
      <c r="O12" s="2" t="s">
        <v>158</v>
      </c>
      <c r="P12" s="2" t="s">
        <v>159</v>
      </c>
      <c r="Q12" s="2" t="s">
        <v>160</v>
      </c>
      <c r="R12" s="2" t="s">
        <v>161</v>
      </c>
      <c r="S12" s="2" t="s">
        <v>162</v>
      </c>
      <c r="T12" s="2" t="s">
        <v>162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3" t="s">
        <v>163</v>
      </c>
      <c r="BH12" s="3" t="s">
        <v>164</v>
      </c>
      <c r="BI12" s="3" t="s">
        <v>165</v>
      </c>
      <c r="BJ12" s="3">
        <v>431</v>
      </c>
      <c r="BK12" s="3" t="s">
        <v>166</v>
      </c>
      <c r="BL12" s="3" t="s">
        <v>167</v>
      </c>
      <c r="BM12" s="3" t="s">
        <v>168</v>
      </c>
    </row>
    <row r="13" spans="1:65" s="1" customFormat="1" ht="84.95" customHeight="1" x14ac:dyDescent="0.2">
      <c r="A13" s="1">
        <v>2</v>
      </c>
      <c r="B13" s="1" t="s">
        <v>169</v>
      </c>
      <c r="F13" s="1" t="s">
        <v>170</v>
      </c>
      <c r="G13" s="1" t="s">
        <v>1</v>
      </c>
      <c r="H13" s="1" t="s">
        <v>171</v>
      </c>
      <c r="I13" s="1" t="s">
        <v>172</v>
      </c>
      <c r="J13" s="1" t="s">
        <v>173</v>
      </c>
      <c r="K13" s="1" t="s">
        <v>174</v>
      </c>
      <c r="L13" s="1" t="s">
        <v>175</v>
      </c>
      <c r="M13" s="1" t="s">
        <v>176</v>
      </c>
      <c r="N13" s="1" t="s">
        <v>177</v>
      </c>
      <c r="O13" s="1">
        <v>3</v>
      </c>
      <c r="P13" s="1" t="s">
        <v>178</v>
      </c>
      <c r="Q13" s="1" t="s">
        <v>178</v>
      </c>
      <c r="R13" s="1" t="s">
        <v>172</v>
      </c>
      <c r="S13" s="1" t="s">
        <v>122</v>
      </c>
      <c r="T13" s="1" t="s">
        <v>123</v>
      </c>
      <c r="U13" s="1">
        <v>17</v>
      </c>
      <c r="BG13" s="1">
        <f t="shared" ref="BG13:BG18" si="0">SUM(U13:BF13)</f>
        <v>17</v>
      </c>
      <c r="BH13" s="1">
        <f t="shared" ref="BH13:BH18" si="1" xml:space="preserve"> BG13 * SUBSTITUTE(F13,".",",")</f>
        <v>190.39999999999998</v>
      </c>
      <c r="BJ13" s="1">
        <v>431</v>
      </c>
      <c r="BK13" s="1" t="s">
        <v>179</v>
      </c>
    </row>
    <row r="14" spans="1:65" s="1" customFormat="1" ht="84.95" customHeight="1" x14ac:dyDescent="0.2">
      <c r="A14" s="1">
        <v>2</v>
      </c>
      <c r="B14" s="1" t="s">
        <v>169</v>
      </c>
      <c r="F14" s="1" t="s">
        <v>180</v>
      </c>
      <c r="G14" s="1" t="s">
        <v>1</v>
      </c>
      <c r="H14" s="1" t="s">
        <v>171</v>
      </c>
      <c r="I14" s="1" t="s">
        <v>172</v>
      </c>
      <c r="J14" s="1" t="s">
        <v>181</v>
      </c>
      <c r="K14" s="1" t="s">
        <v>182</v>
      </c>
      <c r="L14" s="1" t="s">
        <v>175</v>
      </c>
      <c r="M14" s="1" t="s">
        <v>176</v>
      </c>
      <c r="N14" s="1" t="s">
        <v>177</v>
      </c>
      <c r="O14" s="1">
        <v>3</v>
      </c>
      <c r="P14" s="1" t="s">
        <v>178</v>
      </c>
      <c r="Q14" s="1" t="s">
        <v>178</v>
      </c>
      <c r="R14" s="1" t="s">
        <v>172</v>
      </c>
      <c r="S14" s="1" t="s">
        <v>122</v>
      </c>
      <c r="T14" s="1" t="s">
        <v>123</v>
      </c>
      <c r="U14" s="1">
        <v>7</v>
      </c>
      <c r="BG14" s="1">
        <f t="shared" si="0"/>
        <v>7</v>
      </c>
      <c r="BH14" s="1">
        <f t="shared" si="1"/>
        <v>64.399999999999991</v>
      </c>
      <c r="BJ14" s="1">
        <v>431</v>
      </c>
      <c r="BK14" s="1" t="s">
        <v>179</v>
      </c>
    </row>
    <row r="15" spans="1:65" s="1" customFormat="1" ht="84.95" customHeight="1" x14ac:dyDescent="0.2">
      <c r="A15" s="1">
        <v>2</v>
      </c>
      <c r="B15" s="1" t="s">
        <v>169</v>
      </c>
      <c r="F15" s="1" t="s">
        <v>170</v>
      </c>
      <c r="G15" s="1" t="s">
        <v>43</v>
      </c>
      <c r="H15" s="1" t="s">
        <v>171</v>
      </c>
      <c r="I15" s="1" t="s">
        <v>172</v>
      </c>
      <c r="J15" s="1" t="s">
        <v>183</v>
      </c>
      <c r="K15" s="1" t="s">
        <v>184</v>
      </c>
      <c r="L15" s="1" t="s">
        <v>175</v>
      </c>
      <c r="M15" s="1" t="s">
        <v>185</v>
      </c>
      <c r="N15" s="1" t="s">
        <v>177</v>
      </c>
      <c r="O15" s="1">
        <v>0</v>
      </c>
      <c r="P15" s="1" t="s">
        <v>178</v>
      </c>
      <c r="Q15" s="1" t="s">
        <v>178</v>
      </c>
      <c r="R15" s="1" t="s">
        <v>172</v>
      </c>
      <c r="S15" s="1" t="s">
        <v>122</v>
      </c>
      <c r="T15" s="1" t="s">
        <v>123</v>
      </c>
      <c r="U15" s="1">
        <v>140</v>
      </c>
      <c r="BG15" s="1">
        <f t="shared" si="0"/>
        <v>140</v>
      </c>
      <c r="BH15" s="1">
        <f t="shared" si="1"/>
        <v>1568</v>
      </c>
      <c r="BJ15" s="1">
        <v>431</v>
      </c>
      <c r="BK15" s="1" t="s">
        <v>179</v>
      </c>
    </row>
    <row r="16" spans="1:65" s="1" customFormat="1" ht="84.95" customHeight="1" x14ac:dyDescent="0.2">
      <c r="A16" s="1">
        <v>2</v>
      </c>
      <c r="B16" s="1" t="s">
        <v>186</v>
      </c>
      <c r="F16" s="1" t="s">
        <v>38</v>
      </c>
      <c r="G16" s="1" t="s">
        <v>1</v>
      </c>
      <c r="H16" s="1" t="s">
        <v>171</v>
      </c>
      <c r="I16" s="1" t="s">
        <v>187</v>
      </c>
      <c r="J16" s="1" t="s">
        <v>188</v>
      </c>
      <c r="K16" s="1" t="s">
        <v>189</v>
      </c>
      <c r="L16" s="1" t="s">
        <v>175</v>
      </c>
      <c r="M16" s="1" t="s">
        <v>190</v>
      </c>
      <c r="N16" s="1" t="s">
        <v>177</v>
      </c>
      <c r="O16" s="1">
        <v>3</v>
      </c>
      <c r="P16" s="1" t="s">
        <v>191</v>
      </c>
      <c r="Q16" s="1" t="s">
        <v>187</v>
      </c>
      <c r="R16" s="1" t="s">
        <v>187</v>
      </c>
      <c r="S16" s="1" t="s">
        <v>55</v>
      </c>
      <c r="T16" s="1" t="s">
        <v>56</v>
      </c>
      <c r="X16" s="1">
        <v>8</v>
      </c>
      <c r="Y16" s="1">
        <v>12</v>
      </c>
      <c r="Z16" s="1">
        <v>13</v>
      </c>
      <c r="AA16" s="1">
        <v>10</v>
      </c>
      <c r="AB16" s="1">
        <v>6</v>
      </c>
      <c r="BG16" s="1">
        <f t="shared" si="0"/>
        <v>49</v>
      </c>
      <c r="BH16" s="1">
        <f t="shared" si="1"/>
        <v>1127</v>
      </c>
      <c r="BJ16" s="1">
        <v>431</v>
      </c>
    </row>
    <row r="17" spans="1:63" s="1" customFormat="1" ht="84.95" customHeight="1" x14ac:dyDescent="0.2">
      <c r="A17" s="1">
        <v>2</v>
      </c>
      <c r="B17" s="1" t="s">
        <v>186</v>
      </c>
      <c r="F17" s="1" t="s">
        <v>192</v>
      </c>
      <c r="G17" s="1" t="s">
        <v>1</v>
      </c>
      <c r="H17" s="1" t="s">
        <v>171</v>
      </c>
      <c r="I17" s="1" t="s">
        <v>187</v>
      </c>
      <c r="J17" s="1" t="s">
        <v>193</v>
      </c>
      <c r="K17" s="1" t="s">
        <v>194</v>
      </c>
      <c r="L17" s="1" t="s">
        <v>175</v>
      </c>
      <c r="M17" s="1" t="s">
        <v>176</v>
      </c>
      <c r="N17" s="1" t="s">
        <v>177</v>
      </c>
      <c r="O17" s="1">
        <v>3</v>
      </c>
      <c r="P17" s="1" t="s">
        <v>191</v>
      </c>
      <c r="Q17" s="1" t="s">
        <v>187</v>
      </c>
      <c r="R17" s="1" t="s">
        <v>187</v>
      </c>
      <c r="S17" s="1" t="s">
        <v>55</v>
      </c>
      <c r="T17" s="1" t="s">
        <v>56</v>
      </c>
      <c r="X17" s="1">
        <v>6</v>
      </c>
      <c r="Y17" s="1">
        <v>12</v>
      </c>
      <c r="Z17" s="1">
        <v>18</v>
      </c>
      <c r="AA17" s="1">
        <v>24</v>
      </c>
      <c r="BG17" s="1">
        <f t="shared" si="0"/>
        <v>60</v>
      </c>
      <c r="BH17" s="1">
        <f t="shared" si="1"/>
        <v>1434</v>
      </c>
      <c r="BJ17" s="1">
        <v>431</v>
      </c>
    </row>
    <row r="18" spans="1:63" s="1" customFormat="1" ht="84.95" customHeight="1" x14ac:dyDescent="0.2">
      <c r="A18" s="1">
        <v>2</v>
      </c>
      <c r="B18" s="1" t="s">
        <v>195</v>
      </c>
      <c r="F18" s="1" t="s">
        <v>196</v>
      </c>
      <c r="G18" s="1" t="s">
        <v>1</v>
      </c>
      <c r="H18" s="1" t="s">
        <v>171</v>
      </c>
      <c r="I18" s="1" t="s">
        <v>197</v>
      </c>
      <c r="J18" s="1" t="s">
        <v>198</v>
      </c>
      <c r="K18" s="1" t="s">
        <v>199</v>
      </c>
      <c r="L18" s="1" t="s">
        <v>175</v>
      </c>
      <c r="M18" s="1" t="s">
        <v>176</v>
      </c>
      <c r="N18" s="1" t="s">
        <v>177</v>
      </c>
      <c r="O18" s="1">
        <v>3</v>
      </c>
      <c r="P18" s="1" t="s">
        <v>191</v>
      </c>
      <c r="Q18" s="1" t="s">
        <v>197</v>
      </c>
      <c r="R18" s="1" t="s">
        <v>197</v>
      </c>
      <c r="S18" s="1" t="s">
        <v>55</v>
      </c>
      <c r="T18" s="1" t="s">
        <v>56</v>
      </c>
      <c r="X18" s="1">
        <v>4</v>
      </c>
      <c r="Y18" s="1">
        <v>5</v>
      </c>
      <c r="Z18" s="1">
        <v>9</v>
      </c>
      <c r="AA18" s="1">
        <v>11</v>
      </c>
      <c r="BG18" s="1">
        <f t="shared" si="0"/>
        <v>29</v>
      </c>
      <c r="BH18" s="1">
        <f t="shared" si="1"/>
        <v>568.40000000000009</v>
      </c>
      <c r="BJ18" s="1">
        <v>431</v>
      </c>
      <c r="BK18" s="1" t="s">
        <v>200</v>
      </c>
    </row>
    <row r="20" spans="1:63" s="1" customFormat="1" ht="84.95" customHeight="1" x14ac:dyDescent="0.2">
      <c r="A20" s="1">
        <v>2</v>
      </c>
      <c r="B20" s="1" t="s">
        <v>201</v>
      </c>
      <c r="F20" s="1" t="s">
        <v>5</v>
      </c>
      <c r="G20" s="1" t="s">
        <v>100</v>
      </c>
      <c r="H20" s="1" t="s">
        <v>171</v>
      </c>
      <c r="I20" s="1" t="s">
        <v>202</v>
      </c>
      <c r="J20" s="1" t="s">
        <v>203</v>
      </c>
      <c r="K20" s="1" t="s">
        <v>204</v>
      </c>
      <c r="L20" s="1" t="s">
        <v>175</v>
      </c>
      <c r="M20" s="1" t="s">
        <v>205</v>
      </c>
      <c r="N20" s="1" t="s">
        <v>206</v>
      </c>
      <c r="O20" s="1">
        <v>2</v>
      </c>
      <c r="P20" s="1" t="s">
        <v>191</v>
      </c>
      <c r="Q20" s="1" t="s">
        <v>207</v>
      </c>
      <c r="R20" s="1" t="s">
        <v>202</v>
      </c>
      <c r="S20" s="1" t="s">
        <v>2</v>
      </c>
      <c r="T20" s="1" t="s">
        <v>3</v>
      </c>
      <c r="AC20" s="1">
        <v>4</v>
      </c>
      <c r="AD20" s="1">
        <v>6</v>
      </c>
      <c r="AE20" s="1">
        <v>10</v>
      </c>
      <c r="AF20" s="1">
        <v>10</v>
      </c>
      <c r="AG20" s="1">
        <v>6</v>
      </c>
      <c r="AH20" s="1">
        <v>4</v>
      </c>
      <c r="BG20" s="1">
        <f>SUM(U20:BF20)</f>
        <v>40</v>
      </c>
      <c r="BH20" s="1">
        <f xml:space="preserve"> BG20 * SUBSTITUTE(F20,".",",")</f>
        <v>1360</v>
      </c>
      <c r="BJ20" s="1">
        <v>648</v>
      </c>
    </row>
    <row r="21" spans="1:63" s="1" customFormat="1" ht="84.95" customHeight="1" x14ac:dyDescent="0.2">
      <c r="A21" s="1">
        <v>2</v>
      </c>
      <c r="B21" s="1" t="s">
        <v>169</v>
      </c>
      <c r="F21" s="1" t="s">
        <v>170</v>
      </c>
      <c r="G21" s="1" t="s">
        <v>43</v>
      </c>
      <c r="H21" s="1" t="s">
        <v>171</v>
      </c>
      <c r="I21" s="1" t="s">
        <v>172</v>
      </c>
      <c r="J21" s="1" t="s">
        <v>208</v>
      </c>
      <c r="K21" s="1" t="s">
        <v>209</v>
      </c>
      <c r="L21" s="1" t="s">
        <v>175</v>
      </c>
      <c r="M21" s="1" t="s">
        <v>205</v>
      </c>
      <c r="N21" s="1" t="s">
        <v>210</v>
      </c>
      <c r="O21" s="1">
        <v>2</v>
      </c>
      <c r="P21" s="1" t="s">
        <v>178</v>
      </c>
      <c r="Q21" s="1" t="s">
        <v>178</v>
      </c>
      <c r="R21" s="1" t="s">
        <v>172</v>
      </c>
      <c r="S21" s="1" t="s">
        <v>122</v>
      </c>
      <c r="T21" s="1" t="s">
        <v>123</v>
      </c>
      <c r="U21" s="1">
        <v>300</v>
      </c>
      <c r="BG21" s="1">
        <f>SUM(U21:BF21)</f>
        <v>300</v>
      </c>
      <c r="BH21" s="1">
        <f xml:space="preserve"> BG21 * SUBSTITUTE(F21,".",",")</f>
        <v>3360</v>
      </c>
      <c r="BJ21" s="1">
        <v>648</v>
      </c>
    </row>
    <row r="23" spans="1:63" s="1" customFormat="1" ht="84.95" customHeight="1" x14ac:dyDescent="0.2">
      <c r="A23" s="1">
        <v>2</v>
      </c>
      <c r="B23" s="1" t="s">
        <v>186</v>
      </c>
      <c r="F23" s="1" t="s">
        <v>211</v>
      </c>
      <c r="G23" s="1" t="s">
        <v>1</v>
      </c>
      <c r="H23" s="1" t="s">
        <v>171</v>
      </c>
      <c r="I23" s="1" t="s">
        <v>187</v>
      </c>
      <c r="J23" s="1" t="s">
        <v>212</v>
      </c>
      <c r="K23" s="1" t="s">
        <v>213</v>
      </c>
      <c r="L23" s="1" t="s">
        <v>175</v>
      </c>
      <c r="M23" s="1" t="s">
        <v>214</v>
      </c>
      <c r="N23" s="1" t="s">
        <v>177</v>
      </c>
      <c r="O23" s="1">
        <v>4</v>
      </c>
      <c r="P23" s="1" t="s">
        <v>191</v>
      </c>
      <c r="Q23" s="1" t="s">
        <v>187</v>
      </c>
      <c r="R23" s="1" t="s">
        <v>187</v>
      </c>
      <c r="S23" s="1" t="s">
        <v>55</v>
      </c>
      <c r="T23" s="1" t="s">
        <v>56</v>
      </c>
      <c r="Y23" s="1">
        <v>16</v>
      </c>
      <c r="Z23" s="1">
        <v>20</v>
      </c>
      <c r="AA23" s="1">
        <v>8</v>
      </c>
      <c r="AB23" s="1">
        <v>6</v>
      </c>
      <c r="BG23" s="1">
        <f>SUM(U23:BF23)</f>
        <v>50</v>
      </c>
      <c r="BH23" s="1">
        <f xml:space="preserve"> BG23 * SUBSTITUTE(F23,".",",")</f>
        <v>935</v>
      </c>
      <c r="BJ23" s="1">
        <v>431</v>
      </c>
      <c r="BK23" s="1" t="s">
        <v>215</v>
      </c>
    </row>
    <row r="24" spans="1:63" s="1" customFormat="1" ht="84.95" customHeight="1" x14ac:dyDescent="0.2">
      <c r="A24" s="1">
        <v>2</v>
      </c>
      <c r="B24" s="1" t="s">
        <v>186</v>
      </c>
      <c r="F24" s="1" t="s">
        <v>216</v>
      </c>
      <c r="G24" s="1" t="s">
        <v>1</v>
      </c>
      <c r="H24" s="1" t="s">
        <v>171</v>
      </c>
      <c r="I24" s="1" t="s">
        <v>187</v>
      </c>
      <c r="J24" s="1" t="s">
        <v>217</v>
      </c>
      <c r="K24" s="1" t="s">
        <v>218</v>
      </c>
      <c r="L24" s="1" t="s">
        <v>175</v>
      </c>
      <c r="O24" s="1">
        <v>4</v>
      </c>
      <c r="P24" s="1" t="s">
        <v>191</v>
      </c>
      <c r="Q24" s="1" t="s">
        <v>187</v>
      </c>
      <c r="R24" s="1" t="s">
        <v>187</v>
      </c>
      <c r="S24" s="1" t="s">
        <v>55</v>
      </c>
      <c r="T24" s="1" t="s">
        <v>56</v>
      </c>
      <c r="X24" s="1">
        <v>30</v>
      </c>
      <c r="Y24" s="1">
        <v>40</v>
      </c>
      <c r="Z24" s="1">
        <v>40</v>
      </c>
      <c r="AA24" s="1">
        <v>14</v>
      </c>
      <c r="AB24" s="1">
        <v>12</v>
      </c>
      <c r="BG24" s="1">
        <f>SUM(U24:BF24)</f>
        <v>136</v>
      </c>
      <c r="BH24" s="1">
        <f xml:space="preserve"> BG24 * SUBSTITUTE(F24,".",",")</f>
        <v>2420.8000000000002</v>
      </c>
      <c r="BJ24" s="1">
        <v>431</v>
      </c>
    </row>
    <row r="26" spans="1:63" x14ac:dyDescent="0.25">
      <c r="BG26">
        <f>SUM(BG13:BG24)</f>
        <v>828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2015-06-05T18:17:20Z</dcterms:created>
  <dcterms:modified xsi:type="dcterms:W3CDTF">2024-09-25T08:48:17Z</dcterms:modified>
</cp:coreProperties>
</file>